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5280" activeTab="1"/>
  </bookViews>
  <sheets>
    <sheet name="Taul17" sheetId="1" r:id="rId1"/>
    <sheet name="Taul1" sheetId="2" r:id="rId2"/>
    <sheet name="Taul2" sheetId="3" r:id="rId3"/>
    <sheet name="Taul3" sheetId="4" r:id="rId4"/>
    <sheet name="Taul4" sheetId="5" r:id="rId5"/>
    <sheet name="Taul5" sheetId="6" r:id="rId6"/>
    <sheet name="Taul6" sheetId="7" r:id="rId7"/>
    <sheet name="Taul7" sheetId="8" r:id="rId8"/>
    <sheet name="Taul8" sheetId="9" r:id="rId9"/>
    <sheet name="Taul9" sheetId="10" r:id="rId10"/>
    <sheet name="Taul10" sheetId="11" r:id="rId11"/>
    <sheet name="Taul11" sheetId="12" r:id="rId12"/>
    <sheet name="Taul12" sheetId="13" r:id="rId13"/>
    <sheet name="Taul13" sheetId="14" r:id="rId14"/>
    <sheet name="Taul14" sheetId="15" r:id="rId15"/>
    <sheet name="Taul15" sheetId="16" r:id="rId16"/>
    <sheet name="Taul16" sheetId="17" r:id="rId17"/>
  </sheets>
  <definedNames/>
  <calcPr fullCalcOnLoad="1"/>
</workbook>
</file>

<file path=xl/sharedStrings.xml><?xml version="1.0" encoding="utf-8"?>
<sst xmlns="http://schemas.openxmlformats.org/spreadsheetml/2006/main" count="7" uniqueCount="7">
  <si>
    <t>Lämpötila C</t>
  </si>
  <si>
    <t>Montako viikkoa menee kuin home alkaa kasvamaan? vk</t>
  </si>
  <si>
    <t xml:space="preserve">Ohje: Syötä soluihin  lämpötila ja kosteus. </t>
  </si>
  <si>
    <t xml:space="preserve"> Kaava laskee homehtumiseen kuluvan ajan viikkoina.</t>
  </si>
  <si>
    <t>Suhteellinen kosteus RH %</t>
  </si>
  <si>
    <t xml:space="preserve">    Puun homehtumisriskin laskentataulukko:</t>
  </si>
  <si>
    <t>Copyright: Paloniitty Oy 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</si>
</sst>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 mk&quot;#,##0_);\(&quot; mk&quot;#,##0\)"/>
    <numFmt numFmtId="173" formatCode="&quot; mk&quot;#,##0_);[Red]\(&quot; mk&quot;#,##0\)"/>
    <numFmt numFmtId="174" formatCode="&quot; mk&quot;#,##0.00_);\(&quot; mk&quot;#,##0.00\)"/>
    <numFmt numFmtId="175" formatCode="&quot; mk&quot;#,##0.00_);[Red]\(&quot; mk&quot;#,##0.00\)"/>
    <numFmt numFmtId="176" formatCode="_(&quot; mk&quot;* #,##0_);_(&quot; mk&quot;* \(#,##0\);_(&quot; mk&quot;* &quot;-&quot;_);_(@_)"/>
    <numFmt numFmtId="177" formatCode="_(* #,##0_);_(* \(#,##0\);_(* &quot;-&quot;_);_(@_)"/>
    <numFmt numFmtId="178" formatCode="_(&quot; mk&quot;* #,##0.00_);_(&quot; mk&quot;* \(#,##0.00\);_(&quot; mk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1" fontId="9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Kyllästyskosteuskäyrä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255"/>
          <c:w val="0.987"/>
          <c:h val="0.9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Taul2!$A$1:$A$51</c:f>
              <c:numCache/>
            </c:numRef>
          </c:cat>
          <c:val>
            <c:numRef>
              <c:f>Taul2!$B$1:$B$51</c:f>
              <c:numCache/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Lämpötila C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0"/>
        <c:lblOffset val="100"/>
        <c:tickLblSkip val="2"/>
        <c:noMultiLvlLbl val="0"/>
      </c:cat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g/m3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447675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9591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150" zoomScaleNormal="150" zoomScalePageLayoutView="0" workbookViewId="0" topLeftCell="A1">
      <selection activeCell="D9" sqref="D9"/>
    </sheetView>
  </sheetViews>
  <sheetFormatPr defaultColWidth="9.140625" defaultRowHeight="12.75"/>
  <cols>
    <col min="2" max="2" width="15.00390625" style="0" customWidth="1"/>
    <col min="3" max="3" width="16.421875" style="0" customWidth="1"/>
    <col min="4" max="4" width="20.57421875" style="0" customWidth="1"/>
  </cols>
  <sheetData>
    <row r="1" spans="1:6" ht="15" customHeight="1">
      <c r="A1" s="5" t="s">
        <v>5</v>
      </c>
      <c r="B1" s="2"/>
      <c r="C1" s="3"/>
      <c r="D1" s="2"/>
      <c r="E1" s="2"/>
      <c r="F1" s="4"/>
    </row>
    <row r="2" spans="1:6" ht="15" customHeight="1">
      <c r="A2" s="5"/>
      <c r="B2" s="11" t="s">
        <v>2</v>
      </c>
      <c r="C2" s="3"/>
      <c r="D2" s="2"/>
      <c r="E2" s="2"/>
      <c r="F2" s="4"/>
    </row>
    <row r="3" spans="2:5" ht="15" customHeight="1">
      <c r="B3" s="11" t="s">
        <v>3</v>
      </c>
      <c r="E3" s="1"/>
    </row>
    <row r="4" spans="2:5" ht="15" customHeight="1" thickBot="1">
      <c r="B4" s="12" t="s">
        <v>6</v>
      </c>
      <c r="C4" s="12"/>
      <c r="D4" s="12"/>
      <c r="E4" s="1"/>
    </row>
    <row r="5" spans="2:5" ht="40.5" customHeight="1">
      <c r="B5" s="13" t="s">
        <v>0</v>
      </c>
      <c r="C5" s="14" t="s">
        <v>4</v>
      </c>
      <c r="D5" s="15" t="s">
        <v>1</v>
      </c>
      <c r="E5" s="1"/>
    </row>
    <row r="6" spans="2:5" ht="15" customHeight="1" thickBot="1">
      <c r="B6" s="8">
        <v>23</v>
      </c>
      <c r="C6" s="9">
        <v>75</v>
      </c>
      <c r="D6" s="10">
        <f>EXP(-0.677*LN(B6)-13.145*LN(C6)+62.6)</f>
        <v>41.42519055827783</v>
      </c>
      <c r="E6" s="1"/>
    </row>
    <row r="7" spans="2:5" ht="15" customHeight="1">
      <c r="B7" s="6"/>
      <c r="E7" s="1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</sheetData>
  <sheetProtection password="E169" sheet="1"/>
  <printOptions/>
  <pageMargins left="0.75" right="0.75" top="0.31" bottom="1" header="0.29" footer="0.69"/>
  <pageSetup horizontalDpi="300" verticalDpi="300" orientation="portrait" paperSize="9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PageLayoutView="0" workbookViewId="0" topLeftCell="A1">
      <selection activeCell="F34" sqref="F34"/>
    </sheetView>
  </sheetViews>
  <sheetFormatPr defaultColWidth="9.140625" defaultRowHeight="12.75"/>
  <sheetData>
    <row r="1" spans="1:6" ht="12.75">
      <c r="A1">
        <v>-20</v>
      </c>
      <c r="B1">
        <v>0.87</v>
      </c>
      <c r="F1" t="e">
        <f>B1-#REF!</f>
        <v>#REF!</v>
      </c>
    </row>
    <row r="2" spans="1:6" ht="12.75">
      <c r="A2">
        <v>-19</v>
      </c>
      <c r="B2">
        <v>0.95</v>
      </c>
      <c r="D2">
        <f aca="true" t="shared" si="0" ref="D2:D17">((6.922*10^-10)*(A2^5)+(2.776*10^-6)*(A2^4)+(1.584*10^-4)*(A2^3)+(9.459*10^-3)*(A2^2)+(0.347*A2)+4.849)</f>
        <v>0.9442905402721999</v>
      </c>
      <c r="F2">
        <f aca="true" t="shared" si="1" ref="F2:F17">B2-D2</f>
        <v>0.005709459727800015</v>
      </c>
    </row>
    <row r="3" spans="1:6" ht="12.75">
      <c r="A3">
        <v>-18</v>
      </c>
      <c r="B3">
        <v>1.04</v>
      </c>
      <c r="D3">
        <f t="shared" si="0"/>
        <v>1.0340326170304008</v>
      </c>
      <c r="F3">
        <f t="shared" si="1"/>
        <v>0.0059673829695992</v>
      </c>
    </row>
    <row r="4" spans="1:6" ht="12.75">
      <c r="A4">
        <v>-17</v>
      </c>
      <c r="B4">
        <v>1.14</v>
      </c>
      <c r="D4">
        <f t="shared" si="0"/>
        <v>1.1363032709846008</v>
      </c>
      <c r="F4">
        <f t="shared" si="1"/>
        <v>0.0036967290153990806</v>
      </c>
    </row>
    <row r="5" spans="1:6" ht="12.75">
      <c r="A5">
        <v>-16</v>
      </c>
      <c r="B5">
        <v>1.25</v>
      </c>
      <c r="D5">
        <f t="shared" si="0"/>
        <v>1.2508997116928007</v>
      </c>
      <c r="F5">
        <f t="shared" si="1"/>
        <v>-0.0008997116928006754</v>
      </c>
    </row>
    <row r="6" spans="1:6" ht="12.75">
      <c r="A6">
        <v>-15</v>
      </c>
      <c r="B6">
        <v>1.38</v>
      </c>
      <c r="D6">
        <f t="shared" si="0"/>
        <v>1.377684360625</v>
      </c>
      <c r="F6">
        <f t="shared" si="1"/>
        <v>0.0023156393749999005</v>
      </c>
    </row>
    <row r="7" spans="1:6" ht="12.75">
      <c r="A7">
        <v>-14</v>
      </c>
      <c r="B7">
        <v>1.52</v>
      </c>
      <c r="D7">
        <f t="shared" si="0"/>
        <v>1.5165849342272004</v>
      </c>
      <c r="F7">
        <f t="shared" si="1"/>
        <v>0.003415065772799597</v>
      </c>
    </row>
    <row r="8" spans="1:6" ht="12.75">
      <c r="A8">
        <v>-13</v>
      </c>
      <c r="B8">
        <v>1.67</v>
      </c>
      <c r="D8">
        <f t="shared" si="0"/>
        <v>1.667594526985401</v>
      </c>
      <c r="F8">
        <f t="shared" si="1"/>
        <v>0.0024054730145990355</v>
      </c>
    </row>
    <row r="9" spans="1:6" ht="12.75">
      <c r="A9">
        <v>-12</v>
      </c>
      <c r="B9">
        <v>1.83</v>
      </c>
      <c r="D9">
        <f t="shared" si="0"/>
        <v>1.8307716944896004</v>
      </c>
      <c r="F9">
        <f t="shared" si="1"/>
        <v>-0.0007716944896003497</v>
      </c>
    </row>
    <row r="10" spans="1:6" ht="12.75">
      <c r="A10">
        <v>-11</v>
      </c>
      <c r="B10">
        <v>2.01</v>
      </c>
      <c r="D10">
        <f t="shared" si="0"/>
        <v>2.0062405364978004</v>
      </c>
      <c r="F10">
        <f t="shared" si="1"/>
        <v>0.003759463502199356</v>
      </c>
    </row>
    <row r="11" spans="1:6" ht="12.75">
      <c r="A11">
        <v>-10</v>
      </c>
      <c r="B11">
        <v>2.2</v>
      </c>
      <c r="D11">
        <f t="shared" si="0"/>
        <v>2.1941907800000005</v>
      </c>
      <c r="F11">
        <f t="shared" si="1"/>
        <v>0.005809219999999726</v>
      </c>
    </row>
    <row r="12" spans="1:6" ht="12.75">
      <c r="A12">
        <v>-9</v>
      </c>
      <c r="B12">
        <v>2.4</v>
      </c>
      <c r="D12">
        <f t="shared" si="0"/>
        <v>2.3948778622822005</v>
      </c>
      <c r="F12">
        <f t="shared" si="1"/>
        <v>0.005122137717799458</v>
      </c>
    </row>
    <row r="13" spans="1:6" ht="12.75">
      <c r="A13">
        <v>-8</v>
      </c>
      <c r="B13">
        <v>2.61</v>
      </c>
      <c r="D13">
        <f t="shared" si="0"/>
        <v>2.6086230139904005</v>
      </c>
      <c r="F13">
        <f t="shared" si="1"/>
        <v>0.0013769860095993458</v>
      </c>
    </row>
    <row r="14" spans="1:6" ht="12.75">
      <c r="A14">
        <v>-7</v>
      </c>
      <c r="B14">
        <v>2.84</v>
      </c>
      <c r="D14">
        <f t="shared" si="0"/>
        <v>2.8358133421946006</v>
      </c>
      <c r="F14">
        <f t="shared" si="1"/>
        <v>0.004186657805399285</v>
      </c>
    </row>
    <row r="15" spans="1:6" ht="12.75">
      <c r="A15">
        <v>-6</v>
      </c>
      <c r="B15">
        <v>3.08</v>
      </c>
      <c r="D15">
        <f t="shared" si="0"/>
        <v>3.0769019134528004</v>
      </c>
      <c r="F15">
        <f t="shared" si="1"/>
        <v>0.0030980865471996744</v>
      </c>
    </row>
    <row r="16" spans="1:6" ht="12.75">
      <c r="A16">
        <v>-5</v>
      </c>
      <c r="B16">
        <v>3.33</v>
      </c>
      <c r="D16">
        <f t="shared" si="0"/>
        <v>3.3324078368750003</v>
      </c>
      <c r="F16">
        <f t="shared" si="1"/>
        <v>-0.0024078368750002355</v>
      </c>
    </row>
    <row r="17" spans="1:6" ht="12.75">
      <c r="A17">
        <v>-4</v>
      </c>
      <c r="B17">
        <v>3.6</v>
      </c>
      <c r="D17">
        <f t="shared" si="0"/>
        <v>3.6029163471872003</v>
      </c>
      <c r="F17">
        <f t="shared" si="1"/>
        <v>-0.002916347187200241</v>
      </c>
    </row>
    <row r="18" spans="1:6" ht="12.75">
      <c r="A18">
        <v>-3</v>
      </c>
      <c r="B18">
        <v>3.89</v>
      </c>
      <c r="D18">
        <f aca="true" t="shared" si="2" ref="D18:D33">((6.922*10^-10)*(A18^5)+(2.776*10^-6)*(A18^4)+(1.584*10^-4)*(A18^3)+(9.459*10^-3)*(A18^2)+(0.347*A18)+4.849)</f>
        <v>3.8890788877954003</v>
      </c>
      <c r="F18">
        <f aca="true" t="shared" si="3" ref="F18:F33">B18-D18</f>
        <v>0.0009211122045997833</v>
      </c>
    </row>
    <row r="19" spans="1:6" ht="12.75">
      <c r="A19">
        <v>-2</v>
      </c>
      <c r="B19">
        <v>4.19</v>
      </c>
      <c r="D19">
        <f t="shared" si="2"/>
        <v>4.191613193849601</v>
      </c>
      <c r="F19">
        <f t="shared" si="3"/>
        <v>-0.0016131938496002363</v>
      </c>
    </row>
    <row r="20" spans="1:6" ht="12.75">
      <c r="A20">
        <v>-1</v>
      </c>
      <c r="B20">
        <v>4.51</v>
      </c>
      <c r="D20">
        <f t="shared" si="2"/>
        <v>4.511303375307801</v>
      </c>
      <c r="F20">
        <f t="shared" si="3"/>
        <v>-0.0013033753078008914</v>
      </c>
    </row>
    <row r="21" spans="1:6" ht="12.75">
      <c r="A21">
        <v>0</v>
      </c>
      <c r="B21">
        <v>4.85</v>
      </c>
      <c r="D21">
        <f t="shared" si="2"/>
        <v>4.849</v>
      </c>
      <c r="F21">
        <f t="shared" si="3"/>
        <v>0.0009999999999994458</v>
      </c>
    </row>
    <row r="22" spans="1:6" ht="12.75">
      <c r="A22">
        <v>1</v>
      </c>
      <c r="B22">
        <v>5.21</v>
      </c>
      <c r="D22">
        <f t="shared" si="2"/>
        <v>5.2056201766922</v>
      </c>
      <c r="F22">
        <f t="shared" si="3"/>
        <v>0.004379823307799846</v>
      </c>
    </row>
    <row r="23" spans="1:6" ht="12.75">
      <c r="A23">
        <v>2</v>
      </c>
      <c r="B23">
        <v>5.58</v>
      </c>
      <c r="D23">
        <f t="shared" si="2"/>
        <v>5.5821476381504</v>
      </c>
      <c r="F23">
        <f t="shared" si="3"/>
        <v>-0.0021476381503999775</v>
      </c>
    </row>
    <row r="24" spans="1:6" ht="12.75">
      <c r="A24">
        <v>3</v>
      </c>
      <c r="B24">
        <v>5.98</v>
      </c>
      <c r="D24">
        <f t="shared" si="2"/>
        <v>5.9796328242046</v>
      </c>
      <c r="F24">
        <f t="shared" si="3"/>
        <v>0.00036717579540024303</v>
      </c>
    </row>
    <row r="25" spans="1:6" ht="12.75">
      <c r="A25">
        <v>4</v>
      </c>
      <c r="B25">
        <v>6.4</v>
      </c>
      <c r="D25">
        <f t="shared" si="2"/>
        <v>6.3991929648128</v>
      </c>
      <c r="F25">
        <f t="shared" si="3"/>
        <v>0.0008070351872007109</v>
      </c>
    </row>
    <row r="26" spans="1:6" ht="12.75">
      <c r="A26">
        <v>5</v>
      </c>
      <c r="B26">
        <v>6.84</v>
      </c>
      <c r="D26">
        <f t="shared" si="2"/>
        <v>6.842012163125</v>
      </c>
      <c r="F26">
        <f t="shared" si="3"/>
        <v>-0.002012163125000299</v>
      </c>
    </row>
    <row r="27" spans="1:6" ht="12.75">
      <c r="A27">
        <v>6</v>
      </c>
      <c r="B27">
        <v>7.31</v>
      </c>
      <c r="D27">
        <f t="shared" si="2"/>
        <v>7.3093414785472</v>
      </c>
      <c r="F27">
        <f t="shared" si="3"/>
        <v>0.0006585214527996541</v>
      </c>
    </row>
    <row r="28" spans="1:6" ht="12.75">
      <c r="A28">
        <v>7</v>
      </c>
      <c r="B28">
        <v>7.8</v>
      </c>
      <c r="D28">
        <f t="shared" si="2"/>
        <v>7.8024990098054</v>
      </c>
      <c r="F28">
        <f t="shared" si="3"/>
        <v>-0.0024990098054002985</v>
      </c>
    </row>
    <row r="29" spans="1:6" ht="12.75">
      <c r="A29">
        <v>8</v>
      </c>
      <c r="B29">
        <v>8.32</v>
      </c>
      <c r="D29">
        <f t="shared" si="2"/>
        <v>8.3228699780096</v>
      </c>
      <c r="F29">
        <f t="shared" si="3"/>
        <v>-0.0028699780095990945</v>
      </c>
    </row>
    <row r="30" spans="1:6" ht="12.75">
      <c r="A30">
        <v>9</v>
      </c>
      <c r="B30">
        <v>8.87</v>
      </c>
      <c r="D30">
        <f t="shared" si="2"/>
        <v>8.8719068097178</v>
      </c>
      <c r="F30">
        <f t="shared" si="3"/>
        <v>-0.0019068097178003285</v>
      </c>
    </row>
    <row r="31" spans="1:6" ht="12.75">
      <c r="A31">
        <v>10</v>
      </c>
      <c r="B31">
        <v>9.45</v>
      </c>
      <c r="D31">
        <f t="shared" si="2"/>
        <v>9.45112922</v>
      </c>
      <c r="F31">
        <f t="shared" si="3"/>
        <v>-0.001129220000001041</v>
      </c>
    </row>
    <row r="32" spans="1:6" ht="12.75">
      <c r="A32">
        <v>11</v>
      </c>
      <c r="B32">
        <v>10.06</v>
      </c>
      <c r="D32">
        <f t="shared" si="2"/>
        <v>10.0621242955022</v>
      </c>
      <c r="F32">
        <f t="shared" si="3"/>
        <v>-0.0021242955021989474</v>
      </c>
    </row>
    <row r="33" spans="1:6" ht="12.75">
      <c r="A33">
        <v>12</v>
      </c>
      <c r="B33">
        <v>10.71</v>
      </c>
      <c r="D33">
        <f t="shared" si="2"/>
        <v>10.7065465775104</v>
      </c>
      <c r="F33">
        <f t="shared" si="3"/>
        <v>0.00345342248960101</v>
      </c>
    </row>
    <row r="34" spans="1:6" ht="12.75">
      <c r="A34">
        <v>13</v>
      </c>
      <c r="B34">
        <v>11.38</v>
      </c>
      <c r="D34">
        <f aca="true" t="shared" si="4" ref="D34:D49">((6.922*10^-10)*(A34^5)+(2.776*10^-6)*(A34^4)+(1.584*10^-4)*(A34^3)+(9.459*10^-3)*(A34^2)+(0.347*A34)+4.849)</f>
        <v>11.3861181450146</v>
      </c>
      <c r="F34">
        <f aca="true" t="shared" si="5" ref="F34:F49">B34-D34</f>
        <v>-0.006118145014598397</v>
      </c>
    </row>
    <row r="35" spans="1:6" ht="12.75">
      <c r="A35">
        <v>14</v>
      </c>
      <c r="B35">
        <v>12.1</v>
      </c>
      <c r="D35">
        <f t="shared" si="4"/>
        <v>12.1026286977728</v>
      </c>
      <c r="F35">
        <f t="shared" si="5"/>
        <v>-0.0026286977728009475</v>
      </c>
    </row>
    <row r="36" spans="1:6" ht="12.75">
      <c r="A36">
        <v>15</v>
      </c>
      <c r="B36">
        <v>12.86</v>
      </c>
      <c r="D36">
        <f t="shared" si="4"/>
        <v>12.857935639375</v>
      </c>
      <c r="F36">
        <f t="shared" si="5"/>
        <v>0.00206436062499904</v>
      </c>
    </row>
    <row r="37" spans="1:6" ht="12.75">
      <c r="A37">
        <v>16</v>
      </c>
      <c r="B37">
        <v>13.65</v>
      </c>
      <c r="D37">
        <f t="shared" si="4"/>
        <v>13.6539641603072</v>
      </c>
      <c r="F37">
        <f t="shared" si="5"/>
        <v>-0.00396416030720026</v>
      </c>
    </row>
    <row r="38" spans="1:6" ht="12.75">
      <c r="A38">
        <v>17</v>
      </c>
      <c r="B38">
        <v>14.49</v>
      </c>
      <c r="D38">
        <f t="shared" si="4"/>
        <v>14.492707321015398</v>
      </c>
      <c r="F38">
        <f t="shared" si="5"/>
        <v>-0.0027073210153982785</v>
      </c>
    </row>
    <row r="39" spans="1:6" ht="12.75">
      <c r="A39">
        <v>18</v>
      </c>
      <c r="B39">
        <v>15.37</v>
      </c>
      <c r="D39">
        <f t="shared" si="4"/>
        <v>15.376226134969599</v>
      </c>
      <c r="F39">
        <f t="shared" si="5"/>
        <v>-0.006226134969599784</v>
      </c>
    </row>
    <row r="40" spans="1:6" ht="12.75">
      <c r="A40">
        <v>19</v>
      </c>
      <c r="B40">
        <v>16.3</v>
      </c>
      <c r="D40">
        <f t="shared" si="4"/>
        <v>16.306649651727803</v>
      </c>
      <c r="F40">
        <f t="shared" si="5"/>
        <v>-0.006649651727801853</v>
      </c>
    </row>
    <row r="41" spans="1:6" ht="12.75">
      <c r="A41">
        <v>20</v>
      </c>
      <c r="B41">
        <v>17.28</v>
      </c>
      <c r="D41">
        <f t="shared" si="4"/>
        <v>17.28617504</v>
      </c>
      <c r="F41">
        <f t="shared" si="5"/>
        <v>-0.006175039999998688</v>
      </c>
    </row>
    <row r="42" spans="1:6" ht="12.75">
      <c r="A42">
        <v>21</v>
      </c>
      <c r="B42">
        <v>18.31</v>
      </c>
      <c r="D42">
        <f t="shared" si="4"/>
        <v>18.3170676707122</v>
      </c>
      <c r="F42">
        <f t="shared" si="5"/>
        <v>-0.007067670712199714</v>
      </c>
    </row>
    <row r="43" spans="1:6" ht="12.75">
      <c r="A43">
        <v>22</v>
      </c>
      <c r="B43">
        <v>19.4</v>
      </c>
      <c r="D43">
        <f t="shared" si="4"/>
        <v>19.4016612000704</v>
      </c>
      <c r="F43">
        <f t="shared" si="5"/>
        <v>-0.0016612000704014918</v>
      </c>
    </row>
    <row r="44" spans="1:6" ht="12.75">
      <c r="A44">
        <v>23</v>
      </c>
      <c r="B44">
        <v>20.54</v>
      </c>
      <c r="D44">
        <f t="shared" si="4"/>
        <v>20.542357652624602</v>
      </c>
      <c r="F44">
        <f t="shared" si="5"/>
        <v>-0.0023576526246031904</v>
      </c>
    </row>
    <row r="45" spans="1:6" ht="12.75">
      <c r="A45">
        <v>24</v>
      </c>
      <c r="B45">
        <v>21.74</v>
      </c>
      <c r="D45">
        <f t="shared" si="4"/>
        <v>21.7416275043328</v>
      </c>
      <c r="F45">
        <f t="shared" si="5"/>
        <v>-0.001627504332802232</v>
      </c>
    </row>
    <row r="46" spans="1:6" ht="12.75">
      <c r="A46">
        <v>25</v>
      </c>
      <c r="B46">
        <v>23</v>
      </c>
      <c r="D46">
        <f t="shared" si="4"/>
        <v>23.002009765625</v>
      </c>
      <c r="F46">
        <f t="shared" si="5"/>
        <v>-0.002009765625000881</v>
      </c>
    </row>
    <row r="47" spans="1:6" ht="12.75">
      <c r="A47">
        <v>26</v>
      </c>
      <c r="B47">
        <v>24.32</v>
      </c>
      <c r="D47">
        <f t="shared" si="4"/>
        <v>24.3261120644672</v>
      </c>
      <c r="F47">
        <f t="shared" si="5"/>
        <v>-0.006112064467199474</v>
      </c>
    </row>
    <row r="48" spans="1:6" ht="12.75">
      <c r="A48">
        <v>27</v>
      </c>
      <c r="B48">
        <v>25.71</v>
      </c>
      <c r="D48">
        <f t="shared" si="4"/>
        <v>25.7166107294254</v>
      </c>
      <c r="F48">
        <f t="shared" si="5"/>
        <v>-0.006610729425400308</v>
      </c>
    </row>
    <row r="49" spans="1:6" ht="12.75">
      <c r="A49">
        <v>28</v>
      </c>
      <c r="B49">
        <v>27.17</v>
      </c>
      <c r="D49">
        <f t="shared" si="4"/>
        <v>27.1762508727296</v>
      </c>
      <c r="F49">
        <f t="shared" si="5"/>
        <v>-0.006250872729598456</v>
      </c>
    </row>
    <row r="50" spans="1:6" ht="12.75">
      <c r="A50">
        <v>29</v>
      </c>
      <c r="B50">
        <v>28.7</v>
      </c>
      <c r="D50">
        <f>((6.922*10^-10)*(A50^5)+(2.776*10^-6)*(A50^4)+(1.584*10^-4)*(A50^3)+(9.459*10^-3)*(A50^2)+(0.347*A50)+4.849)</f>
        <v>28.7078464733378</v>
      </c>
      <c r="F50">
        <f>B50-D50</f>
        <v>-0.007846473337799864</v>
      </c>
    </row>
    <row r="51" spans="1:6" ht="12.75">
      <c r="A51">
        <v>30</v>
      </c>
      <c r="B51">
        <v>30.31</v>
      </c>
      <c r="D51">
        <f>((6.922*10^-10)*(A51^5)+(2.776*10^-6)*(A51^4)+(1.584*10^-4)*(A51^3)+(9.459*10^-3)*(A51^2)+(0.347*A51)+4.849)</f>
        <v>30.314280460000003</v>
      </c>
      <c r="F51">
        <f>B51-D51</f>
        <v>-0.004280460000003927</v>
      </c>
    </row>
  </sheetData>
  <sheetProtection password="CFED" sheet="1" objects="1" scenarios="1"/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&amp;CSivu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Vyyryläinen</dc:creator>
  <cp:keywords/>
  <dc:description/>
  <cp:lastModifiedBy>Sauli</cp:lastModifiedBy>
  <cp:lastPrinted>2003-10-01T04:16:59Z</cp:lastPrinted>
  <dcterms:created xsi:type="dcterms:W3CDTF">1997-12-19T14:53:28Z</dcterms:created>
  <dcterms:modified xsi:type="dcterms:W3CDTF">2018-11-28T17:10:42Z</dcterms:modified>
  <cp:category/>
  <cp:version/>
  <cp:contentType/>
  <cp:contentStatus/>
</cp:coreProperties>
</file>